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UENTA PÚBLICA\2020\2T20\"/>
    </mc:Choice>
  </mc:AlternateContent>
  <xr:revisionPtr revIDLastSave="0" documentId="13_ncr:1_{9083C5C0-4845-4CFF-B9D2-AD1DFF042CA2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F1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E44" i="3" l="1"/>
  <c r="E56" i="3" s="1"/>
  <c r="E76" i="3"/>
  <c r="F76" i="3"/>
  <c r="F44" i="3"/>
  <c r="F56" i="3" s="1"/>
  <c r="F78" i="3" s="1"/>
  <c r="B44" i="3"/>
  <c r="B59" i="3" s="1"/>
  <c r="C44" i="3"/>
  <c r="C59" i="3" s="1"/>
  <c r="E78" i="3" l="1"/>
</calcChain>
</file>

<file path=xl/sharedStrings.xml><?xml version="1.0" encoding="utf-8"?>
<sst xmlns="http://schemas.openxmlformats.org/spreadsheetml/2006/main" count="122" uniqueCount="121">
  <si>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</si>
  <si>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</si>
  <si>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</si>
  <si>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</si>
  <si>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</si>
  <si>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</si>
  <si>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</si>
  <si>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</si>
  <si>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</si>
  <si>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</si>
  <si>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</si>
  <si>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</si>
  <si>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</si>
  <si>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</si>
  <si>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</si>
  <si>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</si>
  <si>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</si>
  <si>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</si>
  <si>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</si>
  <si>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</si>
  <si>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</si>
  <si>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</si>
  <si>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</si>
  <si>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</si>
  <si>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</si>
  <si>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</si>
  <si>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</si>
  <si>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</si>
  <si>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</si>
  <si>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</si>
  <si>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</si>
  <si>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</si>
  <si>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</si>
  <si>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</si>
  <si>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</si>
  <si>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</si>
  <si>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</si>
  <si>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</si>
  <si>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</si>
  <si>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</si>
  <si>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</si>
  <si>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</si>
  <si>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</si>
  <si>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</si>
  <si>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</si>
  <si>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</si>
  <si>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</si>
  <si>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</si>
  <si>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</si>
  <si>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</si>
  <si>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</si>
  <si>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</si>
  <si>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</si>
  <si>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</si>
  <si>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</si>
  <si>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</si>
  <si>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</si>
  <si>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</si>
  <si>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</si>
  <si>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</si>
  <si>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</si>
  <si>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</si>
  <si>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</si>
  <si>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</si>
  <si>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</si>
  <si>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</si>
  <si>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</si>
  <si>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</si>
  <si>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</si>
  <si>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</si>
  <si>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</si>
  <si>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</si>
  <si>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</si>
  <si>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</si>
  <si>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</si>
  <si>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</si>
  <si>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</si>
  <si>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</si>
  <si>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</si>
  <si>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</si>
  <si>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</si>
  <si>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</si>
  <si>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</si>
  <si>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</si>
  <si>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</si>
  <si>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</si>
  <si>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</si>
  <si>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</si>
  <si>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</si>
  <si>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</si>
  <si>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</si>
  <si>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</si>
  <si>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</si>
  <si>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</si>
  <si>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</si>
  <si>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</si>
  <si>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</si>
  <si>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</si>
  <si>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</si>
  <si>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</si>
  <si>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</si>
  <si>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</si>
  <si>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</si>
  <si>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</si>
  <si>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</si>
  <si>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</si>
  <si>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</si>
  <si>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</si>
  <si>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</si>
  <si>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</si>
  <si>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</si>
  <si>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</si>
  <si>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</si>
  <si>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</si>
  <si>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</si>
  <si>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</si>
  <si>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</si>
  <si>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</si>
  <si>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</si>
  <si>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MUNICIPIO MANUAL DOBLADO, GTO.
Estado de Situación Financiera Detallado - LDF
al 30 de Junio de 2020 y al 31 de Diciembre de 2019
PESOS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</si>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</sst>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165" fontId="7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0" fontId="9" fillId="3" borderId="0" xfId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8">
    <cellStyle name="=C:\WINNT\SYSTEM32\COMMAND.COM" xfId="2" xr:uid="{00000000-0005-0000-0000-000000000000}"/>
    <cellStyle name="Euro" xfId="3" xr:uid="{00000000-0005-0000-0000-000001000000}"/>
    <cellStyle name="Millares 2" xfId="4" xr:uid="{00000000-0005-0000-0000-000002000000}"/>
    <cellStyle name="Millares 2 2" xfId="5" xr:uid="{00000000-0005-0000-0000-000003000000}"/>
    <cellStyle name="Millares 2 3" xfId="6" xr:uid="{00000000-0005-0000-0000-000004000000}"/>
    <cellStyle name="Millares 3" xfId="7" xr:uid="{00000000-0005-0000-0000-000005000000}"/>
    <cellStyle name="Moneda 2" xfId="8" xr:uid="{00000000-0005-0000-0000-000006000000}"/>
    <cellStyle name="Normal" xfId="0" builtinId="0"/>
    <cellStyle name="Normal 2" xfId="1" xr:uid="{00000000-0005-0000-0000-000008000000}"/>
    <cellStyle name="Normal 2 2" xfId="10" xr:uid="{00000000-0005-0000-0000-000009000000}"/>
    <cellStyle name="Normal 2 3" xfId="9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5" xfId="14" xr:uid="{00000000-0005-0000-0000-00000E000000}"/>
    <cellStyle name="Normal 5 2" xfId="15" xr:uid="{00000000-0005-0000-0000-00000F000000}"/>
    <cellStyle name="Normal 6" xfId="16" xr:uid="{00000000-0005-0000-0000-000010000000}"/>
    <cellStyle name="Normal 6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0"/>
  <sheetViews>
    <sheetView tabSelected="1" zoomScaleNormal="100" workbookViewId="0">
      <selection activeCell="E10" sqref="E10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3" t="s">
        <v>119</v>
      </c>
      <c r="B1" s="24"/>
      <c r="C1" s="24"/>
      <c r="D1" s="24"/>
      <c r="E1" s="24"/>
      <c r="F1" s="25"/>
    </row>
    <row r="2" spans="1:6" x14ac:dyDescent="0.2">
      <c r="A2" s="1" t="s">
        <v>0</v>
      </c>
      <c r="B2" s="2">
        <v>2020</v>
      </c>
      <c r="C2" s="2">
        <v>2019</v>
      </c>
      <c r="D2" s="1" t="s">
        <v>0</v>
      </c>
      <c r="E2" s="2">
        <v>2020</v>
      </c>
      <c r="F2" s="2">
        <v>2019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36685662.009999998</v>
      </c>
      <c r="C6" s="9">
        <f>SUM(C7:C13)</f>
        <v>23419350.050000001</v>
      </c>
      <c r="D6" s="5" t="s">
        <v>6</v>
      </c>
      <c r="E6" s="9">
        <f>SUM(E7:E15)</f>
        <v>25940571.079999998</v>
      </c>
      <c r="F6" s="9">
        <f>SUM(F7:F15)</f>
        <v>21617957.43</v>
      </c>
    </row>
    <row r="7" spans="1:6" x14ac:dyDescent="0.2">
      <c r="A7" s="10" t="s">
        <v>7</v>
      </c>
      <c r="B7" s="9"/>
      <c r="C7" s="9"/>
      <c r="D7" s="11" t="s">
        <v>8</v>
      </c>
      <c r="E7" s="9">
        <v>79243.210000000006</v>
      </c>
      <c r="F7" s="9">
        <v>917579.32</v>
      </c>
    </row>
    <row r="8" spans="1:6" x14ac:dyDescent="0.2">
      <c r="A8" s="10" t="s">
        <v>9</v>
      </c>
      <c r="B8" s="9">
        <v>23300897.809999999</v>
      </c>
      <c r="C8" s="9">
        <v>2811923.98</v>
      </c>
      <c r="D8" s="11" t="s">
        <v>10</v>
      </c>
      <c r="E8" s="9">
        <v>10208090.279999999</v>
      </c>
      <c r="F8" s="9">
        <v>5251516.84</v>
      </c>
    </row>
    <row r="9" spans="1:6" x14ac:dyDescent="0.2">
      <c r="A9" s="10" t="s">
        <v>11</v>
      </c>
      <c r="B9" s="9"/>
      <c r="C9" s="9"/>
      <c r="D9" s="11" t="s">
        <v>12</v>
      </c>
      <c r="E9" s="9">
        <v>6424059.2800000003</v>
      </c>
      <c r="F9" s="9">
        <v>6548445.6500000004</v>
      </c>
    </row>
    <row r="10" spans="1:6" x14ac:dyDescent="0.2">
      <c r="A10" s="10" t="s">
        <v>13</v>
      </c>
      <c r="B10" s="9"/>
      <c r="C10" s="9"/>
      <c r="D10" s="11" t="s">
        <v>14</v>
      </c>
      <c r="E10" s="9"/>
      <c r="F10" s="9"/>
    </row>
    <row r="11" spans="1:6" x14ac:dyDescent="0.2">
      <c r="A11" s="10" t="s">
        <v>15</v>
      </c>
      <c r="B11" s="9">
        <v>13384764.199999999</v>
      </c>
      <c r="C11" s="9">
        <v>20607426.07</v>
      </c>
      <c r="D11" s="11" t="s">
        <v>16</v>
      </c>
      <c r="E11" s="9">
        <v>1359069.02</v>
      </c>
      <c r="F11" s="9">
        <v>1582553.47</v>
      </c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3398310.76</v>
      </c>
      <c r="F13" s="9">
        <v>3726762.5</v>
      </c>
    </row>
    <row r="14" spans="1:6" x14ac:dyDescent="0.2">
      <c r="A14" s="3" t="s">
        <v>21</v>
      </c>
      <c r="B14" s="9">
        <f>SUM(B15:B21)</f>
        <v>22735959.440000001</v>
      </c>
      <c r="C14" s="9">
        <f>SUM(C15:C21)</f>
        <v>19178459.399999999</v>
      </c>
      <c r="D14" s="11" t="s">
        <v>22</v>
      </c>
      <c r="E14" s="9"/>
      <c r="F14" s="9"/>
    </row>
    <row r="15" spans="1:6" x14ac:dyDescent="0.2">
      <c r="A15" s="10" t="s">
        <v>23</v>
      </c>
      <c r="B15" s="9"/>
      <c r="C15" s="9"/>
      <c r="D15" s="11" t="s">
        <v>24</v>
      </c>
      <c r="E15" s="9">
        <v>4471798.53</v>
      </c>
      <c r="F15" s="9">
        <v>3591099.65</v>
      </c>
    </row>
    <row r="16" spans="1:6" x14ac:dyDescent="0.2">
      <c r="A16" s="10" t="s">
        <v>25</v>
      </c>
      <c r="B16" s="9">
        <v>730543.11</v>
      </c>
      <c r="C16" s="9">
        <v>729719.26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1768423.91</v>
      </c>
      <c r="C17" s="9">
        <v>451250.64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111460</v>
      </c>
      <c r="C19" s="9">
        <v>79460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20125532.420000002</v>
      </c>
      <c r="C21" s="9">
        <v>17918029.5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11528235.67</v>
      </c>
      <c r="C22" s="9">
        <f>SUM(C23:C27)</f>
        <v>16295628.93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326540</v>
      </c>
      <c r="C23" s="9">
        <v>326540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187688</v>
      </c>
      <c r="C24" s="9">
        <v>187688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>
        <v>11014007.67</v>
      </c>
      <c r="C26" s="9">
        <v>15781400.93</v>
      </c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 x14ac:dyDescent="0.2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/>
      <c r="C33" s="9"/>
      <c r="D33" s="11" t="s">
        <v>60</v>
      </c>
      <c r="E33" s="9"/>
      <c r="F33" s="9"/>
    </row>
    <row r="34" spans="1:6" x14ac:dyDescent="0.2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/>
      <c r="C39" s="9"/>
      <c r="D39" s="5" t="s">
        <v>72</v>
      </c>
      <c r="E39" s="9">
        <f>SUM(E40:E42)</f>
        <v>1829795.46</v>
      </c>
      <c r="F39" s="9">
        <f>SUM(F40:F42)</f>
        <v>493791.59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1829795.46</v>
      </c>
      <c r="F40" s="9">
        <v>493791.59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70949857.120000005</v>
      </c>
      <c r="C44" s="7">
        <f>C6+C14+C22+C28+C34+C35+C38</f>
        <v>58893438.380000003</v>
      </c>
      <c r="D44" s="8" t="s">
        <v>80</v>
      </c>
      <c r="E44" s="7">
        <f>E6+E16+E20+E23+E24+E28+E35+E39</f>
        <v>27770366.539999999</v>
      </c>
      <c r="F44" s="7">
        <f>F6+F16+F20+F23+F24+F28+F35+F39</f>
        <v>22111749.02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322973680.79000002</v>
      </c>
      <c r="C49" s="9">
        <v>283876581.08999997</v>
      </c>
      <c r="D49" s="5" t="s">
        <v>88</v>
      </c>
      <c r="E49" s="9">
        <v>10500000</v>
      </c>
      <c r="F49" s="9">
        <v>10500000</v>
      </c>
    </row>
    <row r="50" spans="1:6" x14ac:dyDescent="0.2">
      <c r="A50" s="13" t="s">
        <v>89</v>
      </c>
      <c r="B50" s="9">
        <v>34582197.109999999</v>
      </c>
      <c r="C50" s="9">
        <v>34292952.189999998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278400</v>
      </c>
      <c r="C51" s="9">
        <v>278400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-5210994.68</v>
      </c>
      <c r="C52" s="9">
        <v>-5210994.68</v>
      </c>
      <c r="D52" s="5" t="s">
        <v>94</v>
      </c>
      <c r="E52" s="9">
        <v>0</v>
      </c>
      <c r="F52" s="9">
        <v>0</v>
      </c>
    </row>
    <row r="53" spans="1:6" x14ac:dyDescent="0.2">
      <c r="A53" s="13" t="s">
        <v>95</v>
      </c>
      <c r="B53" s="9">
        <v>825561.13</v>
      </c>
      <c r="C53" s="9">
        <v>825561.13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10500000</v>
      </c>
      <c r="F54" s="7">
        <f>SUM(F47:F52)</f>
        <v>10500000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38270366.539999999</v>
      </c>
      <c r="F56" s="7">
        <f>F54+F44</f>
        <v>32611749.02</v>
      </c>
    </row>
    <row r="57" spans="1:6" x14ac:dyDescent="0.2">
      <c r="A57" s="12" t="s">
        <v>100</v>
      </c>
      <c r="B57" s="7">
        <f>SUM(B47:B55)</f>
        <v>353448844.35000002</v>
      </c>
      <c r="C57" s="7">
        <f>SUM(C47:C55)</f>
        <v>314062499.72999996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424398701.47000003</v>
      </c>
      <c r="C59" s="7">
        <f>C44+C57</f>
        <v>372955938.10999995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19220339.539999999</v>
      </c>
      <c r="F60" s="9">
        <f>SUM(F61:F63)</f>
        <v>19220339.539999999</v>
      </c>
    </row>
    <row r="61" spans="1:6" x14ac:dyDescent="0.2">
      <c r="A61" s="13"/>
      <c r="B61" s="9"/>
      <c r="C61" s="9"/>
      <c r="D61" s="5" t="s">
        <v>104</v>
      </c>
      <c r="E61" s="9">
        <v>16698885.800000001</v>
      </c>
      <c r="F61" s="9">
        <v>16698885.800000001</v>
      </c>
    </row>
    <row r="62" spans="1:6" x14ac:dyDescent="0.2">
      <c r="A62" s="13"/>
      <c r="B62" s="9"/>
      <c r="C62" s="9"/>
      <c r="D62" s="5" t="s">
        <v>105</v>
      </c>
      <c r="E62" s="9">
        <v>2521453.7400000002</v>
      </c>
      <c r="F62" s="9">
        <v>2521453.7400000002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366907995.38999999</v>
      </c>
      <c r="F65" s="9">
        <f>SUM(F66:F70)</f>
        <v>321123849.55000001</v>
      </c>
    </row>
    <row r="66" spans="1:6" x14ac:dyDescent="0.2">
      <c r="A66" s="13"/>
      <c r="B66" s="9"/>
      <c r="C66" s="9"/>
      <c r="D66" s="5" t="s">
        <v>108</v>
      </c>
      <c r="E66" s="9">
        <v>45813453</v>
      </c>
      <c r="F66" s="9">
        <v>49539677.619999997</v>
      </c>
    </row>
    <row r="67" spans="1:6" x14ac:dyDescent="0.2">
      <c r="A67" s="13"/>
      <c r="B67" s="9"/>
      <c r="C67" s="9"/>
      <c r="D67" s="5" t="s">
        <v>109</v>
      </c>
      <c r="E67" s="9">
        <v>321465840.38999999</v>
      </c>
      <c r="F67" s="9">
        <v>271955469.93000001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-371298</v>
      </c>
      <c r="F69" s="9">
        <v>-371298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386128334.93000001</v>
      </c>
      <c r="F76" s="7">
        <f>F60+F65+F72</f>
        <v>340344189.09000003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424398701.47000003</v>
      </c>
      <c r="F78" s="7">
        <f>F56+F76</f>
        <v>372955938.11000001</v>
      </c>
    </row>
    <row r="79" spans="1:6" x14ac:dyDescent="0.2">
      <c r="A79" s="15"/>
      <c r="B79" s="16"/>
      <c r="C79" s="16"/>
      <c r="D79" s="17"/>
      <c r="E79" s="16"/>
      <c r="F79" s="16"/>
    </row>
    <row r="80" spans="1:6" ht="12" x14ac:dyDescent="0.2">
      <c r="A80" s="22" t="s">
        <v>120</v>
      </c>
    </row>
  </sheetData>
  <mergeCells count="1">
    <mergeCell ref="A1:F1"/>
  </mergeCells>
  <pageMargins left="0.7" right="0.7" top="0.75" bottom="0.75" header="0.3" footer="0.3"/>
  <pageSetup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RODOLFO CARMONA ANDRADE</cp:lastModifiedBy>
  <cp:lastPrinted>2020-08-03T15:07:41Z</cp:lastPrinted>
  <dcterms:created xsi:type="dcterms:W3CDTF">2017-01-11T17:17:46Z</dcterms:created>
  <dcterms:modified xsi:type="dcterms:W3CDTF">2020-08-14T19:22:25Z</dcterms:modified>
</cp:coreProperties>
</file>